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elková rekapitulace" sheetId="1" state="visible" r:id="rId2"/>
  </sheets>
  <definedNames>
    <definedName function="false" hidden="false" localSheetId="0" name="_xlnm.Print_Area" vbProcedure="false">'Celková rekapitulace'!$B$1:$J$49</definedName>
    <definedName function="false" hidden="false" localSheetId="0" name="CelkemObjekty" vbProcedure="false">'Celková rekapitulace'!$F$31</definedName>
    <definedName function="false" hidden="false" localSheetId="0" name="CisloStavby" vbProcedure="false">'Celková rekapitulace'!$D$5</definedName>
    <definedName function="false" hidden="false" localSheetId="0" name="dadresa" vbProcedure="false">'Celková rekapitulace'!$D$8</definedName>
    <definedName function="false" hidden="false" localSheetId="0" name="DIČ" vbProcedure="false">'Celková rekapitulace'!$K$8</definedName>
    <definedName function="false" hidden="false" localSheetId="0" name="dmisto" vbProcedure="false">'Celková rekapitulace'!$D$9</definedName>
    <definedName function="false" hidden="false" localSheetId="0" name="dpsc" vbProcedure="false">'Celková rekapitulace'!$C$9</definedName>
    <definedName function="false" hidden="false" localSheetId="0" name="IČO" vbProcedure="false">'Celková rekapitulace'!$K$7</definedName>
    <definedName function="false" hidden="false" localSheetId="0" name="NazevObjektu" vbProcedure="false">'Celková rekapitulace'!$C$29</definedName>
    <definedName function="false" hidden="false" localSheetId="0" name="NazevStavby" vbProcedure="false">'Celková rekapitulace'!$E$5</definedName>
    <definedName function="false" hidden="false" localSheetId="0" name="Objednatel" vbProcedure="false">'Celková rekapitulace'!$D$11</definedName>
    <definedName function="false" hidden="false" localSheetId="0" name="Objekt" vbProcedure="false">'Celková rekapitulace'!$B$29</definedName>
    <definedName function="false" hidden="false" localSheetId="0" name="odic" vbProcedure="false">'Celková rekapitulace'!$K$12</definedName>
    <definedName function="false" hidden="false" localSheetId="0" name="oico" vbProcedure="false">'Celková rekapitulace'!$K$11</definedName>
    <definedName function="false" hidden="false" localSheetId="0" name="omisto" vbProcedure="false">'Celková rekapitulace'!$D$13</definedName>
    <definedName function="false" hidden="false" localSheetId="0" name="onazev" vbProcedure="false">'Celková rekapitulace'!$D$12</definedName>
    <definedName function="false" hidden="false" localSheetId="0" name="opsc" vbProcedure="false">'Celková rekapitulace'!$C$13</definedName>
    <definedName function="false" hidden="false" localSheetId="0" name="SazbaDPH1" vbProcedure="false">'Celková rekapitulace'!$D$19</definedName>
    <definedName function="false" hidden="false" localSheetId="0" name="SazbaDPH2" vbProcedure="false">'Celková rekapitulace'!$D$21</definedName>
    <definedName function="false" hidden="false" localSheetId="0" name="SoucetDilu" vbProcedure="false">NA()</definedName>
    <definedName function="false" hidden="false" localSheetId="0" name="StavbaCelkem" vbProcedure="false">'Celková rekapitulace'!$H$31</definedName>
    <definedName function="false" hidden="false" localSheetId="0" name="Zhotovitel" vbProcedure="false">'Celková rekapitulace'!$D$7</definedName>
    <definedName function="false" hidden="false" localSheetId="0" name="_xlnm_Print_Area" vbProcedure="false">'Celková rekapitulace'!$B$1:$J$49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<sst xmlns="http://schemas.openxmlformats.org/spreadsheetml/2006/main" count="59" uniqueCount="36">
  <si>
    <t xml:space="preserve">Položkový rozpočet stavby</t>
  </si>
  <si>
    <t xml:space="preserve">Datum: </t>
  </si>
  <si>
    <t xml:space="preserve"> </t>
  </si>
  <si>
    <t xml:space="preserve">Stavba :</t>
  </si>
  <si>
    <t xml:space="preserve">024</t>
  </si>
  <si>
    <t xml:space="preserve">Rekonstrukce hygienických prostor III. Etapa</t>
  </si>
  <si>
    <t xml:space="preserve">Objednatel : </t>
  </si>
  <si>
    <t xml:space="preserve">IČO :</t>
  </si>
  <si>
    <t xml:space="preserve">DIČ :</t>
  </si>
  <si>
    <t xml:space="preserve">Zhotovitel : </t>
  </si>
  <si>
    <t xml:space="preserve">Za zhotovitele :</t>
  </si>
  <si>
    <t xml:space="preserve">Za objednatele :</t>
  </si>
  <si>
    <t xml:space="preserve">_______________</t>
  </si>
  <si>
    <t xml:space="preserve">Rozpočtové náklady</t>
  </si>
  <si>
    <t xml:space="preserve">Základ pro DPH</t>
  </si>
  <si>
    <t xml:space="preserve">%</t>
  </si>
  <si>
    <t xml:space="preserve">DPH </t>
  </si>
  <si>
    <t xml:space="preserve">Cena celkem za stavbu</t>
  </si>
  <si>
    <t xml:space="preserve">Rekapitulace stavebních objektů a provozních souborů</t>
  </si>
  <si>
    <t xml:space="preserve">Číslo a název objektu / provozního souboru</t>
  </si>
  <si>
    <t xml:space="preserve">Cena celkem</t>
  </si>
  <si>
    <t xml:space="preserve">DPH celkem</t>
  </si>
  <si>
    <t xml:space="preserve">SPŠS Kudelova</t>
  </si>
  <si>
    <t xml:space="preserve">Celkem za stavbu</t>
  </si>
  <si>
    <t xml:space="preserve">Rekapitulace stavebních rozpočtů</t>
  </si>
  <si>
    <t xml:space="preserve">Číslo objektu</t>
  </si>
  <si>
    <t xml:space="preserve">Číslo a název rozpočtu</t>
  </si>
  <si>
    <t xml:space="preserve">1. NP učitelé - stavba</t>
  </si>
  <si>
    <t xml:space="preserve">1. NP učitelé - ZTI</t>
  </si>
  <si>
    <t xml:space="preserve">1. NP učitelé - Elektroinstalace</t>
  </si>
  <si>
    <t xml:space="preserve">1. NP učitelé - VZT</t>
  </si>
  <si>
    <t xml:space="preserve">1. PP - stavba</t>
  </si>
  <si>
    <t xml:space="preserve">1. PP - ZTI</t>
  </si>
  <si>
    <t xml:space="preserve">1. PP - Elektroinstalace</t>
  </si>
  <si>
    <t xml:space="preserve">dodávka investora</t>
  </si>
  <si>
    <t xml:space="preserve">1. PP - VZT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</si>
</sst>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/m/yyyy"/>
    <numFmt numFmtId="166" formatCode="@"/>
    <numFmt numFmtId="167" formatCode="0"/>
    <numFmt numFmtId="168" formatCode="#,##0.00"/>
    <numFmt numFmtId="169" formatCode="#,##0"/>
    <numFmt numFmtId="170" formatCode="General"/>
    <numFmt numFmtId="171" formatCode="0.0%"/>
    <numFmt numFmtId="172" formatCode="0.0"/>
  </numFmts>
  <fonts count="11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b val="true"/>
      <sz val="14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2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4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9" fillId="4" borderId="1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4" borderId="1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9" fillId="5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0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6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1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4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7" fillId="4" borderId="1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7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6" fillId="0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0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6" fillId="0" borderId="2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7" fillId="4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O49"/>
  <sheetViews>
    <sheetView showFormulas="false" showGridLines="false" showRowColHeaders="true" showZeros="false" rightToLeft="false" tabSelected="true" showOutlineSymbols="true" defaultGridColor="true" view="normal" topLeftCell="B1" colorId="64" zoomScale="100" zoomScaleNormal="100" zoomScalePageLayoutView="100" workbookViewId="0">
      <selection pane="topLeft" activeCell="B1" activeCellId="0" sqref="B1"/>
    </sheetView>
  </sheetViews>
  <sheetFormatPr defaultColWidth="9.12109375" defaultRowHeight="12.75" zeroHeight="false" outlineLevelRow="0" outlineLevelCol="0"/>
  <cols>
    <col collapsed="false" customWidth="true" hidden="true" outlineLevel="0" max="1" min="1" style="1" width="0.55"/>
    <col collapsed="false" customWidth="true" hidden="false" outlineLevel="0" max="2" min="2" style="1" width="7.13"/>
    <col collapsed="false" customWidth="false" hidden="false" outlineLevel="0" max="3" min="3" style="1" width="9.11"/>
    <col collapsed="false" customWidth="true" hidden="false" outlineLevel="0" max="4" min="4" style="1" width="19.69"/>
    <col collapsed="false" customWidth="true" hidden="false" outlineLevel="0" max="5" min="5" style="1" width="15.86"/>
    <col collapsed="false" customWidth="true" hidden="false" outlineLevel="0" max="6" min="6" style="1" width="31.84"/>
    <col collapsed="false" customWidth="true" hidden="false" outlineLevel="0" max="7" min="7" style="2" width="12.4"/>
    <col collapsed="false" customWidth="true" hidden="false" outlineLevel="0" max="8" min="8" style="1" width="13.55"/>
    <col collapsed="false" customWidth="true" hidden="false" outlineLevel="0" max="9" min="9" style="2" width="11.4"/>
    <col collapsed="false" customWidth="true" hidden="false" outlineLevel="0" max="10" min="10" style="2" width="6.98"/>
    <col collapsed="false" customWidth="true" hidden="false" outlineLevel="0" max="15" min="11" style="1" width="10.69"/>
    <col collapsed="false" customWidth="false" hidden="false" outlineLevel="0" max="257" min="16" style="1" width="9.11"/>
  </cols>
  <sheetData>
    <row r="1" customFormat="false" ht="12" hidden="false" customHeight="true" outlineLevel="0" collapsed="false"/>
    <row r="2" customFormat="false" ht="17.25" hidden="false" customHeight="true" outlineLevel="0" collapsed="false">
      <c r="B2" s="3"/>
      <c r="C2" s="4" t="s">
        <v>0</v>
      </c>
      <c r="E2" s="5"/>
      <c r="F2" s="4"/>
      <c r="G2" s="6"/>
      <c r="H2" s="7" t="s">
        <v>1</v>
      </c>
      <c r="I2" s="8" t="n">
        <f aca="true">TODAY()</f>
        <v>44277</v>
      </c>
      <c r="K2" s="3"/>
    </row>
    <row r="3" customFormat="false" ht="6" hidden="false" customHeight="true" outlineLevel="0" collapsed="false">
      <c r="C3" s="9"/>
      <c r="D3" s="10" t="s">
        <v>2</v>
      </c>
    </row>
    <row r="4" customFormat="false" ht="4.5" hidden="false" customHeight="true" outlineLevel="0" collapsed="false"/>
    <row r="5" customFormat="false" ht="13.5" hidden="false" customHeight="true" outlineLevel="0" collapsed="false">
      <c r="C5" s="11" t="s">
        <v>3</v>
      </c>
      <c r="D5" s="12" t="s">
        <v>4</v>
      </c>
      <c r="E5" s="13" t="s">
        <v>5</v>
      </c>
      <c r="F5" s="14"/>
      <c r="G5" s="15"/>
      <c r="H5" s="14"/>
      <c r="I5" s="15"/>
      <c r="O5" s="8"/>
    </row>
    <row r="7" customFormat="false" ht="12.75" hidden="false" customHeight="false" outlineLevel="0" collapsed="false">
      <c r="C7" s="16" t="s">
        <v>6</v>
      </c>
      <c r="D7" s="17"/>
      <c r="H7" s="18" t="s">
        <v>7</v>
      </c>
      <c r="J7" s="17"/>
      <c r="K7" s="17"/>
    </row>
    <row r="8" customFormat="false" ht="12.75" hidden="false" customHeight="false" outlineLevel="0" collapsed="false">
      <c r="D8" s="17"/>
      <c r="H8" s="18" t="s">
        <v>8</v>
      </c>
      <c r="J8" s="17"/>
      <c r="K8" s="17"/>
    </row>
    <row r="9" customFormat="false" ht="12.75" hidden="false" customHeight="false" outlineLevel="0" collapsed="false">
      <c r="C9" s="18"/>
      <c r="D9" s="17"/>
      <c r="H9" s="18"/>
      <c r="J9" s="17"/>
    </row>
    <row r="10" customFormat="false" ht="12.75" hidden="false" customHeight="false" outlineLevel="0" collapsed="false">
      <c r="H10" s="18"/>
      <c r="J10" s="17"/>
    </row>
    <row r="11" customFormat="false" ht="12.75" hidden="false" customHeight="false" outlineLevel="0" collapsed="false">
      <c r="C11" s="16" t="s">
        <v>9</v>
      </c>
      <c r="D11" s="17"/>
      <c r="H11" s="18" t="s">
        <v>7</v>
      </c>
      <c r="J11" s="17"/>
      <c r="K11" s="17"/>
    </row>
    <row r="12" customFormat="false" ht="12.75" hidden="false" customHeight="false" outlineLevel="0" collapsed="false">
      <c r="D12" s="17"/>
      <c r="H12" s="18" t="s">
        <v>8</v>
      </c>
      <c r="J12" s="17"/>
      <c r="K12" s="17"/>
    </row>
    <row r="13" customFormat="false" ht="12" hidden="false" customHeight="true" outlineLevel="0" collapsed="false">
      <c r="C13" s="18"/>
      <c r="D13" s="17"/>
      <c r="J13" s="18"/>
    </row>
    <row r="14" customFormat="false" ht="24.75" hidden="false" customHeight="true" outlineLevel="0" collapsed="false">
      <c r="C14" s="19" t="s">
        <v>10</v>
      </c>
      <c r="H14" s="19" t="s">
        <v>11</v>
      </c>
      <c r="J14" s="18"/>
    </row>
    <row r="15" customFormat="false" ht="12.75" hidden="false" customHeight="true" outlineLevel="0" collapsed="false">
      <c r="J15" s="18"/>
    </row>
    <row r="16" customFormat="false" ht="28.5" hidden="false" customHeight="true" outlineLevel="0" collapsed="false">
      <c r="C16" s="19" t="s">
        <v>12</v>
      </c>
      <c r="H16" s="19" t="s">
        <v>12</v>
      </c>
    </row>
    <row r="17" customFormat="false" ht="25.5" hidden="false" customHeight="true" outlineLevel="0" collapsed="false"/>
    <row r="18" customFormat="false" ht="13.5" hidden="false" customHeight="true" outlineLevel="0" collapsed="false">
      <c r="B18" s="20"/>
      <c r="C18" s="21"/>
      <c r="D18" s="21"/>
      <c r="E18" s="22"/>
      <c r="F18" s="23"/>
      <c r="G18" s="24"/>
      <c r="H18" s="25"/>
      <c r="I18" s="24"/>
      <c r="J18" s="26" t="s">
        <v>13</v>
      </c>
      <c r="K18" s="27"/>
    </row>
    <row r="19" customFormat="false" ht="15" hidden="false" customHeight="true" outlineLevel="0" collapsed="false">
      <c r="B19" s="28" t="s">
        <v>14</v>
      </c>
      <c r="C19" s="29"/>
      <c r="D19" s="30" t="n">
        <v>15</v>
      </c>
      <c r="E19" s="31" t="s">
        <v>15</v>
      </c>
      <c r="F19" s="32"/>
      <c r="G19" s="33"/>
      <c r="H19" s="33"/>
      <c r="I19" s="34" t="n">
        <f aca="false">ROUND(G31,0)</f>
        <v>0</v>
      </c>
      <c r="J19" s="34"/>
      <c r="K19" s="35"/>
    </row>
    <row r="20" customFormat="false" ht="12.75" hidden="false" customHeight="false" outlineLevel="0" collapsed="false">
      <c r="B20" s="28" t="s">
        <v>16</v>
      </c>
      <c r="C20" s="29"/>
      <c r="D20" s="30" t="n">
        <f aca="false">SazbaDPH1</f>
        <v>15</v>
      </c>
      <c r="E20" s="31" t="s">
        <v>15</v>
      </c>
      <c r="F20" s="36"/>
      <c r="G20" s="37"/>
      <c r="H20" s="37"/>
      <c r="I20" s="38" t="n">
        <f aca="false">ROUND(I19*D20/100,0)</f>
        <v>0</v>
      </c>
      <c r="J20" s="38"/>
      <c r="K20" s="35"/>
    </row>
    <row r="21" customFormat="false" ht="12.75" hidden="false" customHeight="false" outlineLevel="0" collapsed="false">
      <c r="B21" s="28" t="s">
        <v>14</v>
      </c>
      <c r="C21" s="29"/>
      <c r="D21" s="30" t="n">
        <v>21</v>
      </c>
      <c r="E21" s="31" t="s">
        <v>15</v>
      </c>
      <c r="F21" s="36"/>
      <c r="G21" s="37"/>
      <c r="H21" s="37"/>
      <c r="I21" s="38" t="n">
        <f aca="false">ROUND(H31,0)</f>
        <v>0</v>
      </c>
      <c r="J21" s="38"/>
      <c r="K21" s="35"/>
    </row>
    <row r="22" customFormat="false" ht="13.5" hidden="false" customHeight="false" outlineLevel="0" collapsed="false">
      <c r="B22" s="28" t="s">
        <v>16</v>
      </c>
      <c r="C22" s="29"/>
      <c r="D22" s="30" t="n">
        <f aca="false">SazbaDPH2</f>
        <v>21</v>
      </c>
      <c r="E22" s="31" t="s">
        <v>15</v>
      </c>
      <c r="F22" s="39"/>
      <c r="G22" s="40"/>
      <c r="H22" s="40"/>
      <c r="I22" s="41" t="n">
        <f aca="false">ROUND(I21*D21/100,0)</f>
        <v>0</v>
      </c>
      <c r="J22" s="41"/>
      <c r="K22" s="35"/>
    </row>
    <row r="23" customFormat="false" ht="16.5" hidden="false" customHeight="false" outlineLevel="0" collapsed="false">
      <c r="B23" s="42" t="s">
        <v>17</v>
      </c>
      <c r="C23" s="43"/>
      <c r="D23" s="43"/>
      <c r="E23" s="44"/>
      <c r="F23" s="45"/>
      <c r="G23" s="46"/>
      <c r="H23" s="46"/>
      <c r="I23" s="47" t="n">
        <f aca="false">SUM(I19:I22)</f>
        <v>0</v>
      </c>
      <c r="J23" s="47"/>
      <c r="K23" s="48"/>
    </row>
    <row r="26" customFormat="false" ht="1.5" hidden="false" customHeight="true" outlineLevel="0" collapsed="false"/>
    <row r="27" customFormat="false" ht="15.75" hidden="false" customHeight="true" outlineLevel="0" collapsed="false">
      <c r="B27" s="13" t="s">
        <v>18</v>
      </c>
      <c r="C27" s="49"/>
      <c r="D27" s="49"/>
      <c r="E27" s="49"/>
      <c r="F27" s="49"/>
      <c r="G27" s="49"/>
      <c r="H27" s="49"/>
      <c r="I27" s="49"/>
      <c r="J27" s="49"/>
      <c r="K27" s="49"/>
      <c r="L27" s="50"/>
    </row>
    <row r="28" customFormat="false" ht="5.25" hidden="false" customHeight="true" outlineLevel="0" collapsed="false">
      <c r="L28" s="50"/>
    </row>
    <row r="29" customFormat="false" ht="24" hidden="false" customHeight="true" outlineLevel="0" collapsed="false">
      <c r="B29" s="51" t="s">
        <v>19</v>
      </c>
      <c r="C29" s="52"/>
      <c r="D29" s="52"/>
      <c r="E29" s="53"/>
      <c r="F29" s="54" t="s">
        <v>20</v>
      </c>
      <c r="G29" s="55" t="str">
        <f aca="false">CONCATENATE("Základ DPH ",SazbaDPH1," %")</f>
        <v>Základ DPH 15 %</v>
      </c>
      <c r="H29" s="54" t="str">
        <f aca="false">CONCATENATE("Základ DPH ",SazbaDPH2," %")</f>
        <v>Základ DPH 21 %</v>
      </c>
      <c r="I29" s="54" t="s">
        <v>21</v>
      </c>
      <c r="J29" s="54" t="s">
        <v>15</v>
      </c>
    </row>
    <row r="30" customFormat="false" ht="12.75" hidden="false" customHeight="false" outlineLevel="0" collapsed="false">
      <c r="B30" s="56" t="s">
        <v>4</v>
      </c>
      <c r="C30" s="57" t="s">
        <v>22</v>
      </c>
      <c r="D30" s="58"/>
      <c r="E30" s="59"/>
      <c r="F30" s="60" t="n">
        <f aca="false">G30+H30+I30</f>
        <v>0</v>
      </c>
      <c r="G30" s="61" t="n">
        <v>0</v>
      </c>
      <c r="H30" s="62" t="n">
        <f aca="false">H46</f>
        <v>0</v>
      </c>
      <c r="I30" s="62" t="n">
        <f aca="false">(G30*SazbaDPH1)/100+(H30*SazbaDPH2)/100</f>
        <v>0</v>
      </c>
      <c r="J30" s="63" t="str">
        <f aca="false">IF(CelkemObjekty=0,"",F30/CelkemObjekty*100)</f>
        <v/>
      </c>
    </row>
    <row r="31" customFormat="false" ht="17.25" hidden="false" customHeight="true" outlineLevel="0" collapsed="false">
      <c r="B31" s="64" t="s">
        <v>23</v>
      </c>
      <c r="C31" s="65"/>
      <c r="D31" s="66"/>
      <c r="E31" s="67"/>
      <c r="F31" s="68" t="n">
        <f aca="false">SUM(F30:F30)</f>
        <v>0</v>
      </c>
      <c r="G31" s="68" t="n">
        <f aca="false">SUM(G30:G30)</f>
        <v>0</v>
      </c>
      <c r="H31" s="68" t="n">
        <f aca="false">SUM(H30:H30)</f>
        <v>0</v>
      </c>
      <c r="I31" s="68" t="n">
        <f aca="false">SUM(I30:I30)</f>
        <v>0</v>
      </c>
      <c r="J31" s="69" t="str">
        <f aca="false">IF(CelkemObjekty=0,"",F31/CelkemObjekty*100)</f>
        <v/>
      </c>
    </row>
    <row r="32" customFormat="false" ht="12.75" hidden="false" customHeight="false" outlineLevel="0" collapsed="false">
      <c r="B32" s="70"/>
      <c r="C32" s="70"/>
      <c r="D32" s="70"/>
      <c r="E32" s="70"/>
      <c r="F32" s="70"/>
      <c r="G32" s="70"/>
      <c r="H32" s="70"/>
      <c r="I32" s="70"/>
      <c r="J32" s="70"/>
      <c r="K32" s="70"/>
    </row>
    <row r="33" customFormat="false" ht="9.75" hidden="false" customHeight="true" outlineLevel="0" collapsed="false">
      <c r="B33" s="70"/>
      <c r="C33" s="70"/>
      <c r="D33" s="70"/>
      <c r="E33" s="70"/>
      <c r="F33" s="70"/>
      <c r="G33" s="70"/>
      <c r="H33" s="70"/>
      <c r="I33" s="70"/>
      <c r="J33" s="70"/>
      <c r="K33" s="70"/>
    </row>
    <row r="34" customFormat="false" ht="7.5" hidden="false" customHeight="true" outlineLevel="0" collapsed="false">
      <c r="B34" s="70"/>
      <c r="C34" s="70"/>
      <c r="D34" s="70"/>
      <c r="E34" s="70"/>
      <c r="F34" s="70"/>
      <c r="G34" s="70"/>
      <c r="H34" s="70"/>
      <c r="I34" s="70"/>
      <c r="J34" s="70"/>
      <c r="K34" s="70"/>
    </row>
    <row r="35" customFormat="false" ht="18" hidden="false" customHeight="false" outlineLevel="0" collapsed="false">
      <c r="B35" s="13" t="s">
        <v>24</v>
      </c>
      <c r="C35" s="49"/>
      <c r="D35" s="49"/>
      <c r="E35" s="49"/>
      <c r="F35" s="49"/>
      <c r="G35" s="49"/>
      <c r="H35" s="49"/>
      <c r="I35" s="49"/>
      <c r="J35" s="49"/>
      <c r="K35" s="70"/>
    </row>
    <row r="36" customFormat="false" ht="12.75" hidden="false" customHeight="false" outlineLevel="0" collapsed="false">
      <c r="K36" s="70"/>
    </row>
    <row r="37" customFormat="false" ht="25.5" hidden="false" customHeight="false" outlineLevel="0" collapsed="false">
      <c r="B37" s="71" t="s">
        <v>25</v>
      </c>
      <c r="C37" s="72" t="s">
        <v>26</v>
      </c>
      <c r="D37" s="52"/>
      <c r="E37" s="53"/>
      <c r="F37" s="54" t="s">
        <v>20</v>
      </c>
      <c r="G37" s="55" t="str">
        <f aca="false">CONCATENATE("Základ DPH ",SazbaDPH1," %")</f>
        <v>Základ DPH 15 %</v>
      </c>
      <c r="H37" s="54" t="str">
        <f aca="false">CONCATENATE("Základ DPH ",SazbaDPH2," %")</f>
        <v>Základ DPH 21 %</v>
      </c>
      <c r="I37" s="55" t="s">
        <v>21</v>
      </c>
      <c r="J37" s="54" t="s">
        <v>15</v>
      </c>
    </row>
    <row r="38" customFormat="false" ht="14.65" hidden="false" customHeight="false" outlineLevel="0" collapsed="false">
      <c r="B38" s="73" t="s">
        <v>4</v>
      </c>
      <c r="C38" s="74" t="s">
        <v>27</v>
      </c>
      <c r="D38" s="74"/>
      <c r="E38" s="74"/>
      <c r="F38" s="75" t="n">
        <f aca="false">H38+I38</f>
        <v>0</v>
      </c>
      <c r="G38" s="76" t="n">
        <v>0</v>
      </c>
      <c r="H38" s="76"/>
      <c r="I38" s="76" t="n">
        <f aca="false">(G38*SazbaDPH1)/100+(H38*SazbaDPH2)/100</f>
        <v>0</v>
      </c>
      <c r="J38" s="77" t="str">
        <f aca="false">IF(CelkemObjekty=0,"",F38/CelkemObjekty*100)</f>
        <v/>
      </c>
    </row>
    <row r="39" customFormat="false" ht="14.65" hidden="false" customHeight="false" outlineLevel="0" collapsed="false">
      <c r="B39" s="78" t="s">
        <v>4</v>
      </c>
      <c r="C39" s="79" t="s">
        <v>28</v>
      </c>
      <c r="D39" s="79"/>
      <c r="E39" s="79"/>
      <c r="F39" s="80" t="n">
        <f aca="false">H39+I39</f>
        <v>0</v>
      </c>
      <c r="G39" s="81" t="n">
        <v>0</v>
      </c>
      <c r="H39" s="81"/>
      <c r="I39" s="81" t="n">
        <f aca="false">(G39*SazbaDPH1)/100+(H39*SazbaDPH2)/100</f>
        <v>0</v>
      </c>
      <c r="J39" s="82" t="str">
        <f aca="false">IF(CelkemObjekty=0,"",F39/CelkemObjekty*100)</f>
        <v/>
      </c>
    </row>
    <row r="40" customFormat="false" ht="14.65" hidden="false" customHeight="false" outlineLevel="0" collapsed="false">
      <c r="B40" s="78" t="s">
        <v>4</v>
      </c>
      <c r="C40" s="79" t="s">
        <v>29</v>
      </c>
      <c r="D40" s="79"/>
      <c r="E40" s="79"/>
      <c r="F40" s="80" t="n">
        <f aca="false">H40+I40</f>
        <v>0</v>
      </c>
      <c r="G40" s="81" t="n">
        <v>0</v>
      </c>
      <c r="H40" s="81"/>
      <c r="I40" s="81" t="n">
        <f aca="false">(G40*SazbaDPH1)/100+(H40*SazbaDPH2)/100</f>
        <v>0</v>
      </c>
      <c r="J40" s="82" t="str">
        <f aca="false">IF(CelkemObjekty=0,"",F40/CelkemObjekty*100)</f>
        <v/>
      </c>
    </row>
    <row r="41" customFormat="false" ht="14.65" hidden="false" customHeight="false" outlineLevel="0" collapsed="false">
      <c r="B41" s="78" t="s">
        <v>4</v>
      </c>
      <c r="C41" s="79" t="s">
        <v>30</v>
      </c>
      <c r="D41" s="79"/>
      <c r="E41" s="79"/>
      <c r="F41" s="80" t="n">
        <f aca="false">H41+I41</f>
        <v>0</v>
      </c>
      <c r="G41" s="81" t="n">
        <v>0</v>
      </c>
      <c r="H41" s="81"/>
      <c r="I41" s="81" t="n">
        <f aca="false">(G41*SazbaDPH1)/100+(H41*SazbaDPH2)/100</f>
        <v>0</v>
      </c>
      <c r="J41" s="82" t="str">
        <f aca="false">IF(CelkemObjekty=0,"",F41/CelkemObjekty*100)</f>
        <v/>
      </c>
    </row>
    <row r="42" customFormat="false" ht="14.65" hidden="false" customHeight="false" outlineLevel="0" collapsed="false">
      <c r="B42" s="78" t="s">
        <v>4</v>
      </c>
      <c r="C42" s="79" t="s">
        <v>31</v>
      </c>
      <c r="D42" s="79"/>
      <c r="E42" s="79"/>
      <c r="F42" s="80" t="n">
        <f aca="false">H42+I42</f>
        <v>0</v>
      </c>
      <c r="G42" s="81" t="n">
        <v>0</v>
      </c>
      <c r="H42" s="81"/>
      <c r="I42" s="81" t="n">
        <f aca="false">(G42*SazbaDPH1)/100+(H42*SazbaDPH2)/100</f>
        <v>0</v>
      </c>
      <c r="J42" s="82" t="str">
        <f aca="false">IF(CelkemObjekty=0,"",F42/CelkemObjekty*100)</f>
        <v/>
      </c>
    </row>
    <row r="43" customFormat="false" ht="14.65" hidden="false" customHeight="false" outlineLevel="0" collapsed="false">
      <c r="B43" s="78" t="s">
        <v>4</v>
      </c>
      <c r="C43" s="83" t="s">
        <v>32</v>
      </c>
      <c r="D43" s="83"/>
      <c r="E43" s="83"/>
      <c r="F43" s="80" t="n">
        <f aca="false">H43+I43</f>
        <v>0</v>
      </c>
      <c r="G43" s="81" t="n">
        <v>0</v>
      </c>
      <c r="H43" s="81"/>
      <c r="I43" s="81" t="n">
        <f aca="false">(G43*SazbaDPH1)/100+(H43*SazbaDPH2)/100</f>
        <v>0</v>
      </c>
      <c r="J43" s="82" t="str">
        <f aca="false">IF(CelkemObjekty=0,"",F43/CelkemObjekty*100)</f>
        <v/>
      </c>
    </row>
    <row r="44" customFormat="false" ht="14.65" hidden="false" customHeight="false" outlineLevel="0" collapsed="false">
      <c r="B44" s="78" t="s">
        <v>4</v>
      </c>
      <c r="C44" s="79" t="s">
        <v>33</v>
      </c>
      <c r="D44" s="79"/>
      <c r="E44" s="79"/>
      <c r="F44" s="80" t="s">
        <v>34</v>
      </c>
      <c r="G44" s="81" t="n">
        <v>0</v>
      </c>
      <c r="H44" s="81" t="n">
        <v>0</v>
      </c>
      <c r="I44" s="81" t="n">
        <f aca="false">(G44*SazbaDPH1)/100+(H44*SazbaDPH2)/100</f>
        <v>0</v>
      </c>
      <c r="J44" s="82" t="n">
        <v>0</v>
      </c>
    </row>
    <row r="45" customFormat="false" ht="14.65" hidden="false" customHeight="false" outlineLevel="0" collapsed="false">
      <c r="B45" s="84" t="s">
        <v>4</v>
      </c>
      <c r="C45" s="85" t="s">
        <v>35</v>
      </c>
      <c r="D45" s="85"/>
      <c r="E45" s="85"/>
      <c r="F45" s="80" t="s">
        <v>34</v>
      </c>
      <c r="G45" s="86" t="n">
        <v>0</v>
      </c>
      <c r="H45" s="81" t="n">
        <v>0</v>
      </c>
      <c r="I45" s="86"/>
      <c r="J45" s="87" t="n">
        <v>0</v>
      </c>
    </row>
    <row r="46" customFormat="false" ht="12.75" hidden="false" customHeight="false" outlineLevel="0" collapsed="false">
      <c r="B46" s="64" t="s">
        <v>23</v>
      </c>
      <c r="C46" s="65"/>
      <c r="D46" s="66"/>
      <c r="E46" s="67"/>
      <c r="F46" s="68" t="n">
        <f aca="false">SUM(F38:F45)</f>
        <v>0</v>
      </c>
      <c r="G46" s="88" t="n">
        <f aca="false">SUM(G38:G45)</f>
        <v>0</v>
      </c>
      <c r="H46" s="68" t="n">
        <f aca="false">SUM(H38:H44)</f>
        <v>0</v>
      </c>
      <c r="I46" s="88" t="n">
        <f aca="false">SUM(I38:I44)</f>
        <v>0</v>
      </c>
      <c r="J46" s="69" t="str">
        <f aca="false">IF(CelkemObjekty=0,"",F46/CelkemObjekty*100)</f>
        <v/>
      </c>
    </row>
    <row r="47" customFormat="false" ht="9" hidden="false" customHeight="true" outlineLevel="0" collapsed="false"/>
    <row r="48" customFormat="false" ht="6" hidden="false" customHeight="true" outlineLevel="0" collapsed="false"/>
    <row r="49" customFormat="false" ht="3" hidden="false" customHeight="true" outlineLevel="0" collapsed="false"/>
  </sheetData>
  <mergeCells count="13">
    <mergeCell ref="I19:J19"/>
    <mergeCell ref="I20:J20"/>
    <mergeCell ref="I21:J21"/>
    <mergeCell ref="I22:J22"/>
    <mergeCell ref="I23:J23"/>
    <mergeCell ref="C38:E38"/>
    <mergeCell ref="C39:E39"/>
    <mergeCell ref="C40:E40"/>
    <mergeCell ref="C41:E41"/>
    <mergeCell ref="C42:E42"/>
    <mergeCell ref="C43:E43"/>
    <mergeCell ref="C44:E44"/>
    <mergeCell ref="C45:E45"/>
  </mergeCells>
  <printOptions headings="false" gridLines="false" gridLinesSet="true" horizontalCentered="false" verticalCentered="false"/>
  <pageMargins left="0.39375" right="0.196527777777778" top="0.39375" bottom="0.393055555555556" header="0.511805555555555" footer="0.196527777777778"/>
  <pageSetup paperSize="9" scale="100" firstPageNumber="0" fitToWidth="1" fitToHeight="10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2019-01-06T16:29:25Z</dcterms:created>
  <dc:creator>work</dc:creator>
  <dc:description/>
  <dc:language>cs-CZ</dc:language>
  <cp:lastModifiedBy/>
  <cp:lastPrinted>2019-03-04T11:38:13Z</cp:lastPrinted>
  <dcterms:modified xsi:type="dcterms:W3CDTF">2021-03-19T22:43:11Z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